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60b9e5ae948be7b/Documents/Ubec_Update/"/>
    </mc:Choice>
  </mc:AlternateContent>
  <xr:revisionPtr revIDLastSave="0" documentId="8_{2CCD728B-9209-430A-977A-058795C9060D}" xr6:coauthVersionLast="47" xr6:coauthVersionMax="47" xr10:uidLastSave="{00000000-0000-0000-0000-000000000000}"/>
  <bookViews>
    <workbookView xWindow="-96" yWindow="-96" windowWidth="23232" windowHeight="12432" xr2:uid="{E1679553-882E-4ACB-80DE-A9D02E6D588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6" i="1" l="1"/>
  <c r="F16" i="1"/>
  <c r="D16" i="1"/>
  <c r="C16" i="1"/>
  <c r="D15" i="1"/>
  <c r="E15" i="1" s="1"/>
  <c r="D14" i="1"/>
  <c r="E14" i="1" s="1"/>
  <c r="F13" i="1"/>
  <c r="F17" i="1" s="1"/>
  <c r="D13" i="1"/>
  <c r="D17" i="1" s="1"/>
  <c r="C13" i="1"/>
  <c r="C17" i="1" s="1"/>
  <c r="D12" i="1"/>
  <c r="E12" i="1" s="1"/>
  <c r="G12" i="1" s="1"/>
  <c r="D11" i="1"/>
  <c r="E11" i="1" s="1"/>
  <c r="G11" i="1" s="1"/>
  <c r="I11" i="1" s="1"/>
  <c r="D10" i="1"/>
  <c r="E10" i="1" s="1"/>
  <c r="G10" i="1" s="1"/>
  <c r="I10" i="1" s="1"/>
  <c r="D9" i="1"/>
  <c r="E9" i="1" s="1"/>
  <c r="G9" i="1" s="1"/>
  <c r="I9" i="1" s="1"/>
  <c r="D8" i="1"/>
  <c r="E8" i="1" s="1"/>
  <c r="G8" i="1" s="1"/>
  <c r="I8" i="1" s="1"/>
  <c r="D7" i="1"/>
  <c r="E7" i="1" s="1"/>
  <c r="G7" i="1" s="1"/>
  <c r="I7" i="1" s="1"/>
  <c r="D6" i="1"/>
  <c r="E6" i="1" s="1"/>
  <c r="G6" i="1" l="1"/>
  <c r="E13" i="1"/>
  <c r="H12" i="1"/>
  <c r="H13" i="1" s="1"/>
  <c r="G14" i="1"/>
  <c r="E16" i="1"/>
  <c r="H14" i="1" l="1"/>
  <c r="H16" i="1" s="1"/>
  <c r="G16" i="1"/>
  <c r="E17" i="1"/>
  <c r="H17" i="1"/>
  <c r="I12" i="1"/>
  <c r="I6" i="1"/>
  <c r="I13" i="1" s="1"/>
  <c r="I17" i="1" s="1"/>
  <c r="G13" i="1"/>
  <c r="G17" i="1" s="1"/>
</calcChain>
</file>

<file path=xl/sharedStrings.xml><?xml version="1.0" encoding="utf-8"?>
<sst xmlns="http://schemas.openxmlformats.org/spreadsheetml/2006/main" count="23" uniqueCount="22">
  <si>
    <t>UNIVERSAL BASIC EDUCATION COMMISSION</t>
  </si>
  <si>
    <t>FGN-UBE INTERVENTION FUNDS DISBURSMENTS/UTILISATION FROM 2005-2019  AS AT  30TH SEPTEMBER, 2020</t>
  </si>
  <si>
    <t>S/N</t>
  </si>
  <si>
    <t>Fund</t>
  </si>
  <si>
    <t>Receipts</t>
  </si>
  <si>
    <t>Disbursements / payments</t>
  </si>
  <si>
    <t>Un-accessed/un-utilised Fund</t>
  </si>
  <si>
    <t>LESS:                    2020 BUDGET</t>
  </si>
  <si>
    <t>ACTUAL BALANCE</t>
  </si>
  <si>
    <t>OUTSTANDING COMMITMENT</t>
  </si>
  <si>
    <t>SURPLUS/DEFICIT</t>
  </si>
  <si>
    <t>Matching Grant to State</t>
  </si>
  <si>
    <t>Educational Imbalance</t>
  </si>
  <si>
    <t>Special Education</t>
  </si>
  <si>
    <t>School Feeding</t>
  </si>
  <si>
    <t>Good Performance</t>
  </si>
  <si>
    <t>Instructional Materials</t>
  </si>
  <si>
    <t>Teacher Prof. Dev.</t>
  </si>
  <si>
    <t>Sub-Total</t>
  </si>
  <si>
    <t>UBEC Implementation</t>
  </si>
  <si>
    <t>UBE Monitoring Fund</t>
  </si>
  <si>
    <t>Grand-Total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</si>
</sst>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8"/>
      <name val="Arial"/>
      <family val="2"/>
    </font>
    <font>
      <sz val="12"/>
      <name val="Arial"/>
      <family val="2"/>
    </font>
    <font>
      <b/>
      <sz val="26"/>
      <name val="Arial"/>
      <family val="2"/>
    </font>
    <font>
      <b/>
      <sz val="18"/>
      <color rgb="FF000000"/>
      <name val="Trebuchet MS"/>
      <family val="2"/>
    </font>
    <font>
      <sz val="18"/>
      <color rgb="FF000000"/>
      <name val="Trebuchet MS"/>
      <family val="2"/>
    </font>
    <font>
      <sz val="18"/>
      <name val="Tahoma"/>
      <family val="2"/>
    </font>
    <font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1" applyFont="1" applyAlignment="1">
      <alignment horizontal="left" vertical="top"/>
    </xf>
    <xf numFmtId="0" fontId="3" fillId="0" borderId="0" xfId="1" applyFont="1"/>
    <xf numFmtId="0" fontId="4" fillId="0" borderId="0" xfId="1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4" fontId="6" fillId="0" borderId="1" xfId="0" applyNumberFormat="1" applyFont="1" applyBorder="1" applyAlignment="1">
      <alignment horizontal="right" vertical="center"/>
    </xf>
    <xf numFmtId="4" fontId="6" fillId="2" borderId="2" xfId="0" applyNumberFormat="1" applyFont="1" applyFill="1" applyBorder="1" applyAlignment="1">
      <alignment horizontal="right" vertical="center"/>
    </xf>
    <xf numFmtId="4" fontId="6" fillId="0" borderId="6" xfId="0" applyNumberFormat="1" applyFont="1" applyBorder="1" applyAlignment="1">
      <alignment horizontal="right" vertical="center"/>
    </xf>
    <xf numFmtId="4" fontId="6" fillId="0" borderId="7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horizontal="right" vertical="center"/>
    </xf>
    <xf numFmtId="4" fontId="5" fillId="2" borderId="2" xfId="0" applyNumberFormat="1" applyFont="1" applyFill="1" applyBorder="1" applyAlignment="1">
      <alignment horizontal="right" vertical="center"/>
    </xf>
    <xf numFmtId="4" fontId="5" fillId="0" borderId="6" xfId="0" applyNumberFormat="1" applyFont="1" applyBorder="1" applyAlignment="1">
      <alignment horizontal="right" vertical="center"/>
    </xf>
    <xf numFmtId="4" fontId="5" fillId="0" borderId="7" xfId="0" applyNumberFormat="1" applyFont="1" applyBorder="1" applyAlignment="1">
      <alignment horizontal="right" vertical="center"/>
    </xf>
    <xf numFmtId="0" fontId="8" fillId="0" borderId="1" xfId="0" applyFont="1" applyBorder="1"/>
    <xf numFmtId="0" fontId="8" fillId="0" borderId="7" xfId="0" applyFont="1" applyBorder="1"/>
    <xf numFmtId="4" fontId="5" fillId="0" borderId="8" xfId="0" applyNumberFormat="1" applyFont="1" applyBorder="1" applyAlignment="1">
      <alignment horizontal="right" vertical="center"/>
    </xf>
    <xf numFmtId="4" fontId="5" fillId="0" borderId="9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/>
    </xf>
  </cellXfs>
  <cellStyles count="2">
    <cellStyle name="Normal" xfId="0" builtinId="0"/>
    <cellStyle name="Normal 4" xfId="1" xr:uid="{8DF5C3CF-464E-4B51-9D6D-154151C96C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4AC68-0E79-4496-A3EA-664EDAD2A505}">
  <dimension ref="A1:I17"/>
  <sheetViews>
    <sheetView tabSelected="1" workbookViewId="0">
      <selection activeCell="C3" sqref="C3"/>
    </sheetView>
  </sheetViews>
  <sheetFormatPr defaultRowHeight="14.4" x14ac:dyDescent="0.55000000000000004"/>
  <cols>
    <col min="1" max="1" width="6.05078125" bestFit="1" customWidth="1"/>
    <col min="2" max="2" width="35.3671875" bestFit="1" customWidth="1"/>
    <col min="3" max="3" width="34.83984375" bestFit="1" customWidth="1"/>
    <col min="4" max="4" width="18.47265625" customWidth="1"/>
    <col min="5" max="5" width="21.05078125" customWidth="1"/>
    <col min="6" max="6" width="29.9453125" bestFit="1" customWidth="1"/>
    <col min="7" max="7" width="29.83984375" customWidth="1"/>
    <col min="8" max="8" width="27.05078125" bestFit="1" customWidth="1"/>
    <col min="9" max="9" width="16.7890625" customWidth="1"/>
  </cols>
  <sheetData>
    <row r="1" spans="1:9" ht="35.1" x14ac:dyDescent="0.55000000000000004">
      <c r="A1" s="1" t="s">
        <v>0</v>
      </c>
    </row>
    <row r="2" spans="1:9" ht="15.3" x14ac:dyDescent="0.55000000000000004">
      <c r="A2" s="2"/>
    </row>
    <row r="3" spans="1:9" ht="32.700000000000003" x14ac:dyDescent="1.05">
      <c r="A3" s="3" t="s">
        <v>1</v>
      </c>
    </row>
    <row r="4" spans="1:9" ht="14.7" thickBot="1" x14ac:dyDescent="0.6"/>
    <row r="5" spans="1:9" ht="163.80000000000001" x14ac:dyDescent="0.55000000000000004">
      <c r="A5" s="4" t="s">
        <v>2</v>
      </c>
      <c r="B5" s="4" t="s">
        <v>3</v>
      </c>
      <c r="C5" s="4" t="s">
        <v>4</v>
      </c>
      <c r="D5" s="5" t="s">
        <v>5</v>
      </c>
      <c r="E5" s="5" t="s">
        <v>6</v>
      </c>
      <c r="F5" s="6" t="s">
        <v>7</v>
      </c>
      <c r="G5" s="7" t="s">
        <v>8</v>
      </c>
      <c r="H5" s="8" t="s">
        <v>9</v>
      </c>
      <c r="I5" s="9" t="s">
        <v>10</v>
      </c>
    </row>
    <row r="6" spans="1:9" ht="23.4" x14ac:dyDescent="0.55000000000000004">
      <c r="A6" s="10">
        <v>1</v>
      </c>
      <c r="B6" s="11" t="s">
        <v>11</v>
      </c>
      <c r="C6" s="12">
        <v>531071621947.27002</v>
      </c>
      <c r="D6" s="12" t="e">
        <f>+#REF!</f>
        <v>#REF!</v>
      </c>
      <c r="E6" s="12" t="e">
        <f>+C6-D6</f>
        <v>#REF!</v>
      </c>
      <c r="F6" s="13">
        <v>26457743000.5</v>
      </c>
      <c r="G6" s="14" t="e">
        <f>+E6-F6</f>
        <v>#REF!</v>
      </c>
      <c r="H6" s="14">
        <v>31032627430.416931</v>
      </c>
      <c r="I6" s="15" t="e">
        <f t="shared" ref="I6:I12" si="0">+G6-H6</f>
        <v>#REF!</v>
      </c>
    </row>
    <row r="7" spans="1:9" ht="23.4" x14ac:dyDescent="0.55000000000000004">
      <c r="A7" s="10">
        <v>2</v>
      </c>
      <c r="B7" s="11" t="s">
        <v>12</v>
      </c>
      <c r="C7" s="12">
        <v>141681567148.5896</v>
      </c>
      <c r="D7" s="12" t="e">
        <f>+#REF!</f>
        <v>#REF!</v>
      </c>
      <c r="E7" s="12" t="e">
        <f t="shared" ref="E7:E15" si="1">+C7-D7</f>
        <v>#REF!</v>
      </c>
      <c r="F7" s="13">
        <v>7408168040.1400003</v>
      </c>
      <c r="G7" s="14" t="e">
        <f t="shared" ref="G7:H14" si="2">+E7-F7</f>
        <v>#REF!</v>
      </c>
      <c r="H7" s="12">
        <v>6467578916.8100004</v>
      </c>
      <c r="I7" s="15" t="e">
        <f t="shared" si="0"/>
        <v>#REF!</v>
      </c>
    </row>
    <row r="8" spans="1:9" ht="23.4" x14ac:dyDescent="0.55000000000000004">
      <c r="A8" s="10">
        <v>3</v>
      </c>
      <c r="B8" s="11" t="s">
        <v>13</v>
      </c>
      <c r="C8" s="12">
        <v>20020365722.302799</v>
      </c>
      <c r="D8" s="12" t="e">
        <f>+#REF!</f>
        <v>#REF!</v>
      </c>
      <c r="E8" s="12" t="e">
        <f t="shared" si="1"/>
        <v>#REF!</v>
      </c>
      <c r="F8" s="13">
        <v>1058309720.02</v>
      </c>
      <c r="G8" s="14" t="e">
        <f t="shared" si="2"/>
        <v>#REF!</v>
      </c>
      <c r="H8" s="12">
        <v>3405658678.9828005</v>
      </c>
      <c r="I8" s="15" t="e">
        <f t="shared" si="0"/>
        <v>#REF!</v>
      </c>
    </row>
    <row r="9" spans="1:9" ht="23.4" x14ac:dyDescent="0.55000000000000004">
      <c r="A9" s="10">
        <v>4</v>
      </c>
      <c r="B9" s="11" t="s">
        <v>14</v>
      </c>
      <c r="C9" s="12">
        <v>6704000000</v>
      </c>
      <c r="D9" s="12" t="e">
        <f>+#REF!</f>
        <v>#REF!</v>
      </c>
      <c r="E9" s="12" t="e">
        <f t="shared" si="1"/>
        <v>#REF!</v>
      </c>
      <c r="F9" s="13"/>
      <c r="G9" s="14" t="e">
        <f t="shared" si="2"/>
        <v>#REF!</v>
      </c>
      <c r="H9" s="12"/>
      <c r="I9" s="15" t="e">
        <f t="shared" si="0"/>
        <v>#REF!</v>
      </c>
    </row>
    <row r="10" spans="1:9" ht="23.4" x14ac:dyDescent="0.55000000000000004">
      <c r="A10" s="10">
        <v>5</v>
      </c>
      <c r="B10" s="11" t="s">
        <v>15</v>
      </c>
      <c r="C10" s="12">
        <v>50600559695.771996</v>
      </c>
      <c r="D10" s="12" t="e">
        <f>+#REF!</f>
        <v>#REF!</v>
      </c>
      <c r="E10" s="12" t="e">
        <f t="shared" si="1"/>
        <v>#REF!</v>
      </c>
      <c r="F10" s="13">
        <v>2645774300.0500002</v>
      </c>
      <c r="G10" s="14" t="e">
        <f t="shared" si="2"/>
        <v>#REF!</v>
      </c>
      <c r="H10" s="12">
        <v>8784310242.8600006</v>
      </c>
      <c r="I10" s="15" t="e">
        <f t="shared" si="0"/>
        <v>#REF!</v>
      </c>
    </row>
    <row r="11" spans="1:9" ht="23.4" x14ac:dyDescent="0.55000000000000004">
      <c r="A11" s="10">
        <v>6</v>
      </c>
      <c r="B11" s="11" t="s">
        <v>16</v>
      </c>
      <c r="C11" s="12">
        <v>131689679086.24599</v>
      </c>
      <c r="D11" s="12" t="e">
        <f>+#REF!</f>
        <v>#REF!</v>
      </c>
      <c r="E11" s="12" t="e">
        <f t="shared" si="1"/>
        <v>#REF!</v>
      </c>
      <c r="F11" s="13">
        <v>7937322900.1499996</v>
      </c>
      <c r="G11" s="14" t="e">
        <f t="shared" si="2"/>
        <v>#REF!</v>
      </c>
      <c r="H11" s="12">
        <v>13179828986.4</v>
      </c>
      <c r="I11" s="15" t="e">
        <f t="shared" si="0"/>
        <v>#REF!</v>
      </c>
    </row>
    <row r="12" spans="1:9" ht="23.4" x14ac:dyDescent="0.55000000000000004">
      <c r="A12" s="10">
        <v>7</v>
      </c>
      <c r="B12" s="11" t="s">
        <v>17</v>
      </c>
      <c r="C12" s="12">
        <v>87793119390.993988</v>
      </c>
      <c r="D12" s="12" t="e">
        <f>+#REF!</f>
        <v>#REF!</v>
      </c>
      <c r="E12" s="12" t="e">
        <f t="shared" si="1"/>
        <v>#REF!</v>
      </c>
      <c r="F12" s="13">
        <v>5291548600.0100002</v>
      </c>
      <c r="G12" s="14" t="e">
        <f t="shared" si="2"/>
        <v>#REF!</v>
      </c>
      <c r="H12" s="12" t="e">
        <f>+G12</f>
        <v>#REF!</v>
      </c>
      <c r="I12" s="15" t="e">
        <f t="shared" si="0"/>
        <v>#REF!</v>
      </c>
    </row>
    <row r="13" spans="1:9" ht="23.4" x14ac:dyDescent="0.55000000000000004">
      <c r="A13" s="16"/>
      <c r="B13" s="11" t="s">
        <v>18</v>
      </c>
      <c r="C13" s="17">
        <f t="shared" ref="C13:I13" si="3">SUM(C6:C12)</f>
        <v>969560912991.17444</v>
      </c>
      <c r="D13" s="17" t="e">
        <f t="shared" si="3"/>
        <v>#REF!</v>
      </c>
      <c r="E13" s="17" t="e">
        <f t="shared" si="3"/>
        <v>#REF!</v>
      </c>
      <c r="F13" s="18">
        <f t="shared" si="3"/>
        <v>50798866560.870003</v>
      </c>
      <c r="G13" s="19" t="e">
        <f t="shared" si="3"/>
        <v>#REF!</v>
      </c>
      <c r="H13" s="17" t="e">
        <f t="shared" si="3"/>
        <v>#REF!</v>
      </c>
      <c r="I13" s="20" t="e">
        <f t="shared" si="3"/>
        <v>#REF!</v>
      </c>
    </row>
    <row r="14" spans="1:9" ht="23.4" x14ac:dyDescent="0.55000000000000004">
      <c r="A14" s="10">
        <v>8</v>
      </c>
      <c r="B14" s="11" t="s">
        <v>19</v>
      </c>
      <c r="C14" s="12">
        <v>20240223878.812801</v>
      </c>
      <c r="D14" s="12" t="e">
        <f>+#REF!</f>
        <v>#REF!</v>
      </c>
      <c r="E14" s="12" t="e">
        <f t="shared" si="1"/>
        <v>#REF!</v>
      </c>
      <c r="F14" s="13">
        <v>1058309720.02</v>
      </c>
      <c r="G14" s="14" t="e">
        <f t="shared" si="2"/>
        <v>#REF!</v>
      </c>
      <c r="H14" s="12" t="e">
        <f t="shared" si="2"/>
        <v>#REF!</v>
      </c>
      <c r="I14" s="15">
        <v>0</v>
      </c>
    </row>
    <row r="15" spans="1:9" ht="23.4" x14ac:dyDescent="0.7">
      <c r="A15" s="10">
        <v>9</v>
      </c>
      <c r="B15" s="11" t="s">
        <v>20</v>
      </c>
      <c r="C15" s="12">
        <v>20240223878.812801</v>
      </c>
      <c r="D15" s="12" t="e">
        <f>+#REF!</f>
        <v>#REF!</v>
      </c>
      <c r="E15" s="12" t="e">
        <f t="shared" si="1"/>
        <v>#REF!</v>
      </c>
      <c r="F15" s="13">
        <v>1058309720.02</v>
      </c>
      <c r="G15" s="14"/>
      <c r="H15" s="21"/>
      <c r="I15" s="22"/>
    </row>
    <row r="16" spans="1:9" ht="23.4" x14ac:dyDescent="0.55000000000000004">
      <c r="A16" s="16"/>
      <c r="B16" s="11" t="s">
        <v>18</v>
      </c>
      <c r="C16" s="17">
        <f t="shared" ref="C16:I16" si="4">SUM(C14:C15)</f>
        <v>40480447757.625603</v>
      </c>
      <c r="D16" s="17" t="e">
        <f t="shared" si="4"/>
        <v>#REF!</v>
      </c>
      <c r="E16" s="17" t="e">
        <f t="shared" si="4"/>
        <v>#REF!</v>
      </c>
      <c r="F16" s="18">
        <f t="shared" si="4"/>
        <v>2116619440.04</v>
      </c>
      <c r="G16" s="19" t="e">
        <f t="shared" si="4"/>
        <v>#REF!</v>
      </c>
      <c r="H16" s="17" t="e">
        <f t="shared" si="4"/>
        <v>#REF!</v>
      </c>
      <c r="I16" s="20">
        <f t="shared" si="4"/>
        <v>0</v>
      </c>
    </row>
    <row r="17" spans="1:9" ht="23.7" thickBot="1" x14ac:dyDescent="0.6">
      <c r="A17" s="16"/>
      <c r="B17" s="11" t="s">
        <v>21</v>
      </c>
      <c r="C17" s="17">
        <f t="shared" ref="C17:I17" si="5">+C13+C16</f>
        <v>1010041360748.8</v>
      </c>
      <c r="D17" s="17" t="e">
        <f t="shared" si="5"/>
        <v>#REF!</v>
      </c>
      <c r="E17" s="17" t="e">
        <f t="shared" si="5"/>
        <v>#REF!</v>
      </c>
      <c r="F17" s="18">
        <f t="shared" si="5"/>
        <v>52915486000.910004</v>
      </c>
      <c r="G17" s="23" t="e">
        <f t="shared" si="5"/>
        <v>#REF!</v>
      </c>
      <c r="H17" s="24" t="e">
        <f t="shared" si="5"/>
        <v>#REF!</v>
      </c>
      <c r="I17" s="25" t="e">
        <f t="shared" si="5"/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Momoh Obaro</dc:creator>
  <cp:lastModifiedBy>Momoh Obaro</cp:lastModifiedBy>
  <dcterms:created xsi:type="dcterms:W3CDTF">2022-03-14T22:47:54Z</dcterms:created>
  <dcterms:modified xsi:type="dcterms:W3CDTF">2022-03-14T22:51:06Z</dcterms:modified>
</cp:coreProperties>
</file>