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0b9e5ae948be7b/Documents/Ubec_Update/"/>
    </mc:Choice>
  </mc:AlternateContent>
  <xr:revisionPtr revIDLastSave="0" documentId="8_{7288CD17-A53B-4E5F-85CB-EE2422DA95C1}" xr6:coauthVersionLast="47" xr6:coauthVersionMax="47" xr10:uidLastSave="{00000000-0000-0000-0000-000000000000}"/>
  <bookViews>
    <workbookView xWindow="-96" yWindow="-96" windowWidth="23232" windowHeight="12432" xr2:uid="{ADEFD469-7486-4289-BC76-6DDF51E44B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4" i="1" l="1"/>
  <c r="K44" i="1"/>
  <c r="J44" i="1"/>
  <c r="H44" i="1"/>
  <c r="F44" i="1"/>
  <c r="E44" i="1"/>
  <c r="D44" i="1"/>
  <c r="C44" i="1"/>
  <c r="M43" i="1"/>
  <c r="M42" i="1"/>
  <c r="I42" i="1"/>
  <c r="I41" i="1"/>
  <c r="M41" i="1" s="1"/>
  <c r="M40" i="1"/>
  <c r="M39" i="1"/>
  <c r="M38" i="1"/>
  <c r="M37" i="1"/>
  <c r="M36" i="1"/>
  <c r="G36" i="1"/>
  <c r="M35" i="1"/>
  <c r="M34" i="1"/>
  <c r="M33" i="1"/>
  <c r="M32" i="1"/>
  <c r="I31" i="1"/>
  <c r="M31" i="1" s="1"/>
  <c r="I30" i="1"/>
  <c r="M30" i="1" s="1"/>
  <c r="M29" i="1"/>
  <c r="M28" i="1"/>
  <c r="M27" i="1"/>
  <c r="M26" i="1"/>
  <c r="M25" i="1"/>
  <c r="M24" i="1"/>
  <c r="M23" i="1"/>
  <c r="M22" i="1"/>
  <c r="M21" i="1"/>
  <c r="M20" i="1"/>
  <c r="I19" i="1"/>
  <c r="G19" i="1"/>
  <c r="M19" i="1" s="1"/>
  <c r="M18" i="1"/>
  <c r="I17" i="1"/>
  <c r="M17" i="1" s="1"/>
  <c r="M16" i="1"/>
  <c r="M15" i="1"/>
  <c r="M14" i="1"/>
  <c r="M13" i="1"/>
  <c r="I12" i="1"/>
  <c r="M12" i="1" s="1"/>
  <c r="M11" i="1"/>
  <c r="I11" i="1"/>
  <c r="I10" i="1"/>
  <c r="M10" i="1" s="1"/>
  <c r="I9" i="1"/>
  <c r="M9" i="1" s="1"/>
  <c r="I8" i="1"/>
  <c r="M8" i="1" s="1"/>
  <c r="I7" i="1"/>
  <c r="M7" i="1" s="1"/>
  <c r="I6" i="1"/>
  <c r="I44" i="1" s="1"/>
  <c r="G44" i="1" l="1"/>
  <c r="M6" i="1"/>
  <c r="M44" i="1" s="1"/>
</calcChain>
</file>

<file path=xl/sharedStrings.xml><?xml version="1.0" encoding="utf-8"?>
<sst xmlns="http://schemas.openxmlformats.org/spreadsheetml/2006/main" count="49" uniqueCount="48">
  <si>
    <t>UNIVERSAL BASIC EDUCATION COMMISSION</t>
  </si>
  <si>
    <t>NO. 7 GWANI STREET,  WUSE ZONE 4, ABUJA</t>
  </si>
  <si>
    <t>DISBURSEMENTS OF MATCHING GRANT TO STATES  FROM  2005 - 2021 AS AT 7TH MARCH, 2022</t>
  </si>
  <si>
    <t>STATE</t>
  </si>
  <si>
    <t>2005-2008</t>
  </si>
  <si>
    <t>2009-2010</t>
  </si>
  <si>
    <t>2011-2012</t>
  </si>
  <si>
    <t>2013-2014</t>
  </si>
  <si>
    <t>2015-2016</t>
  </si>
  <si>
    <t>TOTAL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</si>
  <si>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</si>
  <si>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</si>
  <si>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</si>
  <si>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</si>
  <si>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</si>
  <si>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</si>
  <si>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</si>
  <si>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</si>
  <si>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C/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</si>
  <si>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</si>
  <si>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</si>
  <si>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</si>
  <si>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</si>
  <si>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</si>
  <si>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</si>
  <si>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</si>
  <si>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</si>
  <si>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</si>
  <si>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</si>
  <si>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</si>
  <si>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</si>
  <si>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</si>
  <si>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</si>
  <si>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</si>
  <si>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</si>
  <si>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</si>
  <si>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</si>
  <si>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</si>
  <si>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</si>
  <si>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</si>
  <si>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</si>
  <si>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</si>
  <si>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</si>
  <si>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</si>
  <si>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</si>
  <si>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</si>
  <si>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F.C.T. ABUJA</t>
  </si>
  <si>
    <t>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</si>
</sst>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sz val="24"/>
      <color indexed="17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6"/>
      <color indexed="17"/>
      <name val="Arial"/>
      <family val="2"/>
    </font>
    <font>
      <sz val="2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1" xfId="0" applyFont="1" applyBorder="1" applyAlignment="1">
      <alignment horizontal="center" wrapText="1"/>
    </xf>
    <xf numFmtId="12" fontId="6" fillId="0" borderId="1" xfId="1" applyNumberFormat="1" applyFont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/>
    <xf numFmtId="164" fontId="7" fillId="0" borderId="1" xfId="2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/>
    <xf numFmtId="164" fontId="0" fillId="0" borderId="0" xfId="0" applyNumberFormat="1"/>
  </cellXfs>
  <cellStyles count="3">
    <cellStyle name="Comma 10" xfId="2" xr:uid="{8772148C-5908-4003-ABC8-DB6E367DDA40}"/>
    <cellStyle name="Comma 3 2 2" xfId="1" xr:uid="{5566E350-7ABA-4183-B233-2B4C850B2ED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0936-974B-4869-8B1D-14257CDFB2FE}">
  <dimension ref="A1:M45"/>
  <sheetViews>
    <sheetView tabSelected="1" topLeftCell="A31" workbookViewId="0">
      <selection activeCell="A4" sqref="A4"/>
    </sheetView>
  </sheetViews>
  <sheetFormatPr defaultRowHeight="14.4" x14ac:dyDescent="0.55000000000000004"/>
  <cols>
    <col min="1" max="1" width="7.05078125" customWidth="1"/>
    <col min="2" max="2" width="19.68359375" bestFit="1" customWidth="1"/>
    <col min="3" max="4" width="24.15625" bestFit="1" customWidth="1"/>
    <col min="5" max="10" width="24.5234375" bestFit="1" customWidth="1"/>
    <col min="11" max="11" width="24.15625" bestFit="1" customWidth="1"/>
    <col min="12" max="12" width="22.62890625" bestFit="1" customWidth="1"/>
    <col min="13" max="13" width="25.734375" bestFit="1" customWidth="1"/>
  </cols>
  <sheetData>
    <row r="1" spans="1:13" ht="35.1" x14ac:dyDescent="1.1499999999999999">
      <c r="A1" s="1" t="s">
        <v>0</v>
      </c>
      <c r="B1" s="2"/>
      <c r="C1" s="2"/>
      <c r="D1" s="2"/>
      <c r="E1" s="2"/>
      <c r="F1" s="2"/>
      <c r="G1" s="3"/>
      <c r="H1" s="3"/>
      <c r="I1" s="3"/>
      <c r="J1" s="4"/>
      <c r="K1" s="4"/>
      <c r="L1" s="4"/>
      <c r="M1" s="5"/>
    </row>
    <row r="2" spans="1:13" ht="20.100000000000001" x14ac:dyDescent="0.7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9.8" x14ac:dyDescent="0.6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32.700000000000003" x14ac:dyDescent="1.0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60.3" x14ac:dyDescent="0.7">
      <c r="A5" s="11"/>
      <c r="B5" s="11" t="s">
        <v>3</v>
      </c>
      <c r="C5" s="11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>
        <v>2017</v>
      </c>
      <c r="I5" s="12">
        <v>2018</v>
      </c>
      <c r="J5" s="12">
        <v>2019</v>
      </c>
      <c r="K5" s="12">
        <v>2020</v>
      </c>
      <c r="L5" s="12">
        <v>2021</v>
      </c>
      <c r="M5" s="13" t="s">
        <v>9</v>
      </c>
    </row>
    <row r="6" spans="1:13" ht="19.8" x14ac:dyDescent="0.65">
      <c r="A6" s="14">
        <v>1</v>
      </c>
      <c r="B6" s="15" t="s">
        <v>10</v>
      </c>
      <c r="C6" s="16">
        <v>2501175673</v>
      </c>
      <c r="D6" s="16">
        <v>1153903587.26</v>
      </c>
      <c r="E6" s="17">
        <v>1699033126.6600001</v>
      </c>
      <c r="F6" s="17">
        <v>1983094594.5999999</v>
      </c>
      <c r="G6" s="17">
        <v>1918783783.78</v>
      </c>
      <c r="H6" s="17">
        <v>1286343183.55</v>
      </c>
      <c r="I6" s="17">
        <f>982560097.21+491272741.99</f>
        <v>1473832839.2</v>
      </c>
      <c r="J6" s="17">
        <v>1519884078.6800001</v>
      </c>
      <c r="K6" s="17"/>
      <c r="L6" s="17"/>
      <c r="M6" s="16">
        <f>SUM(C6:L6)</f>
        <v>13536050866.730001</v>
      </c>
    </row>
    <row r="7" spans="1:13" ht="19.8" x14ac:dyDescent="0.65">
      <c r="A7" s="14">
        <v>2</v>
      </c>
      <c r="B7" s="15" t="s">
        <v>11</v>
      </c>
      <c r="C7" s="16">
        <v>2501175673</v>
      </c>
      <c r="D7" s="16">
        <v>1153903587.26</v>
      </c>
      <c r="E7" s="17">
        <v>1725464020.6199999</v>
      </c>
      <c r="F7" s="17">
        <v>1983094594.5999999</v>
      </c>
      <c r="G7" s="17">
        <v>1918783783.78</v>
      </c>
      <c r="H7" s="17">
        <v>1286343183.55</v>
      </c>
      <c r="I7" s="17">
        <f>982560097.21+491272741.99</f>
        <v>1473832839.2</v>
      </c>
      <c r="J7" s="17">
        <v>1519884078.8599999</v>
      </c>
      <c r="K7" s="17"/>
      <c r="L7" s="17"/>
      <c r="M7" s="16">
        <f t="shared" ref="M7:M43" si="0">SUM(C7:L7)</f>
        <v>13562481760.870001</v>
      </c>
    </row>
    <row r="8" spans="1:13" ht="19.8" x14ac:dyDescent="0.65">
      <c r="A8" s="14">
        <v>3</v>
      </c>
      <c r="B8" s="15" t="s">
        <v>12</v>
      </c>
      <c r="C8" s="16">
        <v>2501175673</v>
      </c>
      <c r="D8" s="16">
        <v>1153903587.26</v>
      </c>
      <c r="E8" s="17">
        <v>1725464020.6199999</v>
      </c>
      <c r="F8" s="17">
        <v>1983094594.5999999</v>
      </c>
      <c r="G8" s="17">
        <v>1918783783.78</v>
      </c>
      <c r="H8" s="17">
        <v>1286343183.55</v>
      </c>
      <c r="I8" s="17">
        <f>982560097.21+400000000+91277000</f>
        <v>1473837097.21</v>
      </c>
      <c r="J8" s="17">
        <v>1519884078.8599999</v>
      </c>
      <c r="K8" s="17">
        <v>715074135.13999999</v>
      </c>
      <c r="L8" s="17"/>
      <c r="M8" s="16">
        <f t="shared" si="0"/>
        <v>14277560154.02</v>
      </c>
    </row>
    <row r="9" spans="1:13" ht="19.8" x14ac:dyDescent="0.65">
      <c r="A9" s="14">
        <v>4</v>
      </c>
      <c r="B9" s="15" t="s">
        <v>13</v>
      </c>
      <c r="C9" s="16">
        <v>2501175673</v>
      </c>
      <c r="D9" s="16">
        <v>1153903587.26</v>
      </c>
      <c r="E9" s="17">
        <v>1725464020.6199999</v>
      </c>
      <c r="F9" s="17">
        <v>1983094594.5999999</v>
      </c>
      <c r="G9" s="17">
        <v>1918783783.78</v>
      </c>
      <c r="H9" s="17">
        <v>1286343183.55</v>
      </c>
      <c r="I9" s="17">
        <f>982555231.51+491277613.69</f>
        <v>1473832845.2</v>
      </c>
      <c r="J9" s="17"/>
      <c r="K9" s="17"/>
      <c r="L9" s="17"/>
      <c r="M9" s="16">
        <f t="shared" si="0"/>
        <v>12042597688.01</v>
      </c>
    </row>
    <row r="10" spans="1:13" ht="19.8" x14ac:dyDescent="0.65">
      <c r="A10" s="14">
        <v>5</v>
      </c>
      <c r="B10" s="15" t="s">
        <v>14</v>
      </c>
      <c r="C10" s="16">
        <v>2501170808</v>
      </c>
      <c r="D10" s="16">
        <v>1153903587.26</v>
      </c>
      <c r="E10" s="17">
        <v>1725464019.9200001</v>
      </c>
      <c r="F10" s="17">
        <v>1983094594.5999999</v>
      </c>
      <c r="G10" s="17">
        <v>1918783783.78</v>
      </c>
      <c r="H10" s="17">
        <v>1286343183.55</v>
      </c>
      <c r="I10" s="17">
        <f>982560097.21+491272741.99</f>
        <v>1473832839.2</v>
      </c>
      <c r="J10" s="17">
        <v>1519864078.8599999</v>
      </c>
      <c r="K10" s="17">
        <v>715074135.13999999</v>
      </c>
      <c r="L10" s="17">
        <v>946646663.86000001</v>
      </c>
      <c r="M10" s="16">
        <f t="shared" si="0"/>
        <v>15224177694.170002</v>
      </c>
    </row>
    <row r="11" spans="1:13" ht="19.8" x14ac:dyDescent="0.65">
      <c r="A11" s="14">
        <v>6</v>
      </c>
      <c r="B11" s="15" t="s">
        <v>15</v>
      </c>
      <c r="C11" s="16">
        <v>2501175673</v>
      </c>
      <c r="D11" s="16">
        <v>1153903587.26</v>
      </c>
      <c r="E11" s="17">
        <v>1725464020.6199999</v>
      </c>
      <c r="F11" s="17">
        <v>1983094594.5999999</v>
      </c>
      <c r="G11" s="17">
        <v>1918783783.78</v>
      </c>
      <c r="H11" s="17">
        <v>1286343183.55</v>
      </c>
      <c r="I11" s="17">
        <f>982555231.51+491277613.7</f>
        <v>1473832845.21</v>
      </c>
      <c r="J11" s="17">
        <v>1519864078.8599999</v>
      </c>
      <c r="K11" s="17">
        <v>715074135.13999999</v>
      </c>
      <c r="L11" s="17"/>
      <c r="M11" s="16">
        <f t="shared" si="0"/>
        <v>14277535902.02</v>
      </c>
    </row>
    <row r="12" spans="1:13" ht="19.8" x14ac:dyDescent="0.65">
      <c r="A12" s="14">
        <v>7</v>
      </c>
      <c r="B12" s="15" t="s">
        <v>16</v>
      </c>
      <c r="C12" s="16">
        <v>2501175673</v>
      </c>
      <c r="D12" s="16">
        <v>1153903587.26</v>
      </c>
      <c r="E12" s="17">
        <v>1725464020.6199999</v>
      </c>
      <c r="F12" s="17">
        <v>1983094594.5999999</v>
      </c>
      <c r="G12" s="17">
        <v>1918783783.78</v>
      </c>
      <c r="H12" s="17">
        <v>1286343183.55</v>
      </c>
      <c r="I12" s="17">
        <f>982560097.21+491272741.99</f>
        <v>1473832839.2</v>
      </c>
      <c r="J12" s="17">
        <v>1519864078.8599999</v>
      </c>
      <c r="K12" s="17"/>
      <c r="L12" s="17"/>
      <c r="M12" s="16">
        <f t="shared" si="0"/>
        <v>13562461760.870001</v>
      </c>
    </row>
    <row r="13" spans="1:13" ht="19.8" x14ac:dyDescent="0.65">
      <c r="A13" s="14">
        <v>8</v>
      </c>
      <c r="B13" s="15" t="s">
        <v>17</v>
      </c>
      <c r="C13" s="16">
        <v>2501175674.3800001</v>
      </c>
      <c r="D13" s="16">
        <v>1153903587.26</v>
      </c>
      <c r="E13" s="17">
        <v>1725464020.6199999</v>
      </c>
      <c r="F13" s="17">
        <v>1983094594.5999999</v>
      </c>
      <c r="G13" s="17">
        <v>1918783783.78</v>
      </c>
      <c r="H13" s="17">
        <v>1286343183.55</v>
      </c>
      <c r="I13" s="17">
        <v>1473832845.2</v>
      </c>
      <c r="J13" s="17">
        <v>1519884078.8</v>
      </c>
      <c r="K13" s="17"/>
      <c r="L13" s="17"/>
      <c r="M13" s="16">
        <f t="shared" si="0"/>
        <v>13562481768.190001</v>
      </c>
    </row>
    <row r="14" spans="1:13" ht="19.8" x14ac:dyDescent="0.65">
      <c r="A14" s="14">
        <v>9</v>
      </c>
      <c r="B14" s="15" t="s">
        <v>18</v>
      </c>
      <c r="C14" s="16">
        <v>2501175673</v>
      </c>
      <c r="D14" s="16">
        <v>1153903587.26</v>
      </c>
      <c r="E14" s="17">
        <v>1725464020.6199999</v>
      </c>
      <c r="F14" s="17">
        <v>1983094594.5999999</v>
      </c>
      <c r="G14" s="17">
        <v>1916756756.76</v>
      </c>
      <c r="H14" s="17">
        <v>1286343183.55</v>
      </c>
      <c r="I14" s="17">
        <v>1473832845.2</v>
      </c>
      <c r="J14" s="17">
        <v>1519864078.8599999</v>
      </c>
      <c r="K14" s="17">
        <v>715074135.13999999</v>
      </c>
      <c r="L14" s="17"/>
      <c r="M14" s="16">
        <f t="shared" si="0"/>
        <v>14275508874.99</v>
      </c>
    </row>
    <row r="15" spans="1:13" ht="19.8" x14ac:dyDescent="0.65">
      <c r="A15" s="14">
        <v>10</v>
      </c>
      <c r="B15" s="15" t="s">
        <v>19</v>
      </c>
      <c r="C15" s="16">
        <v>2501175673</v>
      </c>
      <c r="D15" s="16">
        <v>1153903587.26</v>
      </c>
      <c r="E15" s="17">
        <v>1725464020.6199999</v>
      </c>
      <c r="F15" s="17">
        <v>1983094594.5999999</v>
      </c>
      <c r="G15" s="17">
        <v>1918783783.78</v>
      </c>
      <c r="H15" s="17">
        <v>1286343183.55</v>
      </c>
      <c r="I15" s="17">
        <v>1473832845.2</v>
      </c>
      <c r="J15" s="17">
        <v>1519884078.8599999</v>
      </c>
      <c r="K15" s="17">
        <v>715074135.13999999</v>
      </c>
      <c r="L15" s="17"/>
      <c r="M15" s="16">
        <f t="shared" si="0"/>
        <v>14277555902.01</v>
      </c>
    </row>
    <row r="16" spans="1:13" ht="19.8" x14ac:dyDescent="0.65">
      <c r="A16" s="14">
        <v>11</v>
      </c>
      <c r="B16" s="15" t="s">
        <v>20</v>
      </c>
      <c r="C16" s="16">
        <v>2501175673</v>
      </c>
      <c r="D16" s="16">
        <v>1153903587.26</v>
      </c>
      <c r="E16" s="17">
        <v>1725464020.6199999</v>
      </c>
      <c r="F16" s="17">
        <v>1983094594.5999999</v>
      </c>
      <c r="G16" s="17">
        <v>1918783783.78</v>
      </c>
      <c r="H16" s="17">
        <v>1286343183.55</v>
      </c>
      <c r="I16" s="17">
        <v>1473832845.2</v>
      </c>
      <c r="J16" s="17">
        <v>1519884078.8599999</v>
      </c>
      <c r="K16" s="17"/>
      <c r="L16" s="17"/>
      <c r="M16" s="16">
        <f t="shared" si="0"/>
        <v>13562481766.870001</v>
      </c>
    </row>
    <row r="17" spans="1:13" ht="19.8" x14ac:dyDescent="0.65">
      <c r="A17" s="14">
        <v>12</v>
      </c>
      <c r="B17" s="15" t="s">
        <v>21</v>
      </c>
      <c r="C17" s="16">
        <v>2501175673</v>
      </c>
      <c r="D17" s="16">
        <v>1153903587.26</v>
      </c>
      <c r="E17" s="17">
        <v>1725464020.6199999</v>
      </c>
      <c r="F17" s="17">
        <v>1983094594.5999999</v>
      </c>
      <c r="G17" s="17">
        <v>1918783783.78</v>
      </c>
      <c r="H17" s="17">
        <v>1286343183.55</v>
      </c>
      <c r="I17" s="17">
        <f>982555231.51+491277613.7</f>
        <v>1473832845.21</v>
      </c>
      <c r="J17" s="17">
        <v>1519884078.8621621</v>
      </c>
      <c r="K17" s="17">
        <v>715074135.13999999</v>
      </c>
      <c r="L17" s="17">
        <v>946646664.48000002</v>
      </c>
      <c r="M17" s="16">
        <f t="shared" si="0"/>
        <v>15224202566.502161</v>
      </c>
    </row>
    <row r="18" spans="1:13" ht="19.8" x14ac:dyDescent="0.65">
      <c r="A18" s="14">
        <v>13</v>
      </c>
      <c r="B18" s="15" t="s">
        <v>22</v>
      </c>
      <c r="C18" s="16">
        <v>2501175673</v>
      </c>
      <c r="D18" s="16">
        <v>1153903587.26</v>
      </c>
      <c r="E18" s="17">
        <v>1724936713.9200001</v>
      </c>
      <c r="F18" s="17">
        <v>1983094594.5999999</v>
      </c>
      <c r="G18" s="17">
        <v>1918783783.78</v>
      </c>
      <c r="H18" s="17">
        <v>1286343183.55</v>
      </c>
      <c r="I18" s="17">
        <v>1473832845.2</v>
      </c>
      <c r="J18" s="17">
        <v>1519884078.8621621</v>
      </c>
      <c r="K18" s="17">
        <v>715074135.13999999</v>
      </c>
      <c r="L18" s="17">
        <v>946646663.86000001</v>
      </c>
      <c r="M18" s="16">
        <f t="shared" si="0"/>
        <v>15223675259.172163</v>
      </c>
    </row>
    <row r="19" spans="1:13" ht="19.8" x14ac:dyDescent="0.65">
      <c r="A19" s="14">
        <v>14</v>
      </c>
      <c r="B19" s="15" t="s">
        <v>23</v>
      </c>
      <c r="C19" s="16">
        <v>2501175672</v>
      </c>
      <c r="D19" s="16">
        <v>1153903587.26</v>
      </c>
      <c r="E19" s="17">
        <v>1725464020.6199999</v>
      </c>
      <c r="F19" s="17">
        <v>1983094594.5999999</v>
      </c>
      <c r="G19" s="17">
        <f>876756756.76+951426478.73+90600548.29</f>
        <v>1918783783.78</v>
      </c>
      <c r="H19" s="17">
        <v>1286343183.55</v>
      </c>
      <c r="I19" s="17">
        <f>141738268.16+1332094577.05</f>
        <v>1473832845.21</v>
      </c>
      <c r="J19" s="17">
        <v>667905422.95000005</v>
      </c>
      <c r="K19" s="17"/>
      <c r="L19" s="17"/>
      <c r="M19" s="16">
        <f t="shared" si="0"/>
        <v>12710503109.970001</v>
      </c>
    </row>
    <row r="20" spans="1:13" ht="19.8" x14ac:dyDescent="0.65">
      <c r="A20" s="14">
        <v>15</v>
      </c>
      <c r="B20" s="15" t="s">
        <v>24</v>
      </c>
      <c r="C20" s="16">
        <v>2501175673</v>
      </c>
      <c r="D20" s="16">
        <v>1153903587.26</v>
      </c>
      <c r="E20" s="17">
        <v>1725464020.6199999</v>
      </c>
      <c r="F20" s="17">
        <v>1983094594.5999999</v>
      </c>
      <c r="G20" s="17">
        <v>1918783783.78</v>
      </c>
      <c r="H20" s="17">
        <v>1286343183.55</v>
      </c>
      <c r="I20" s="17">
        <v>1473832845.2</v>
      </c>
      <c r="J20" s="17">
        <v>1519884078.8621621</v>
      </c>
      <c r="K20" s="17">
        <v>715074135.13999999</v>
      </c>
      <c r="L20" s="17">
        <v>946646664.48000002</v>
      </c>
      <c r="M20" s="16">
        <f t="shared" si="0"/>
        <v>15224202566.492161</v>
      </c>
    </row>
    <row r="21" spans="1:13" ht="19.8" x14ac:dyDescent="0.65">
      <c r="A21" s="14">
        <v>16</v>
      </c>
      <c r="B21" s="15" t="s">
        <v>25</v>
      </c>
      <c r="C21" s="16">
        <v>2501175673</v>
      </c>
      <c r="D21" s="16">
        <v>1153903587.26</v>
      </c>
      <c r="E21" s="17">
        <v>1725464020.6199999</v>
      </c>
      <c r="F21" s="17">
        <v>1983094594.5999999</v>
      </c>
      <c r="G21" s="17">
        <v>1918783783.78</v>
      </c>
      <c r="H21" s="17">
        <v>1286343183.55</v>
      </c>
      <c r="I21" s="17">
        <v>1473832845.2</v>
      </c>
      <c r="J21" s="17"/>
      <c r="K21" s="17"/>
      <c r="L21" s="17"/>
      <c r="M21" s="16">
        <f t="shared" si="0"/>
        <v>12042597688.01</v>
      </c>
    </row>
    <row r="22" spans="1:13" ht="19.8" x14ac:dyDescent="0.65">
      <c r="A22" s="14">
        <v>17</v>
      </c>
      <c r="B22" s="15" t="s">
        <v>26</v>
      </c>
      <c r="C22" s="16">
        <v>2501175673</v>
      </c>
      <c r="D22" s="16">
        <v>1153903587.26</v>
      </c>
      <c r="E22" s="17">
        <v>1725464020.6599998</v>
      </c>
      <c r="F22" s="17">
        <v>1983094594.5999999</v>
      </c>
      <c r="G22" s="17">
        <v>1918783783.78</v>
      </c>
      <c r="H22" s="17">
        <v>1286343183.55</v>
      </c>
      <c r="I22" s="17">
        <v>1473832845.2</v>
      </c>
      <c r="J22" s="17">
        <v>1519884078.8621621</v>
      </c>
      <c r="K22" s="17">
        <v>715074135.13999999</v>
      </c>
      <c r="L22" s="17"/>
      <c r="M22" s="16">
        <f t="shared" si="0"/>
        <v>14277555902.052162</v>
      </c>
    </row>
    <row r="23" spans="1:13" ht="19.8" x14ac:dyDescent="0.65">
      <c r="A23" s="14">
        <v>18</v>
      </c>
      <c r="B23" s="15" t="s">
        <v>27</v>
      </c>
      <c r="C23" s="16">
        <v>2501175673</v>
      </c>
      <c r="D23" s="16">
        <v>1153903587.26</v>
      </c>
      <c r="E23" s="17">
        <v>1725464020.6599998</v>
      </c>
      <c r="F23" s="17">
        <v>1983094594.5999999</v>
      </c>
      <c r="G23" s="17">
        <v>1918783783.78</v>
      </c>
      <c r="H23" s="17">
        <v>1286343183.55</v>
      </c>
      <c r="I23" s="17">
        <v>1473832845.2</v>
      </c>
      <c r="J23" s="17">
        <v>1519884078.8599999</v>
      </c>
      <c r="K23" s="17"/>
      <c r="L23" s="17"/>
      <c r="M23" s="16">
        <f t="shared" si="0"/>
        <v>13562481766.910002</v>
      </c>
    </row>
    <row r="24" spans="1:13" ht="19.8" x14ac:dyDescent="0.65">
      <c r="A24" s="14">
        <v>19</v>
      </c>
      <c r="B24" s="15" t="s">
        <v>28</v>
      </c>
      <c r="C24" s="16">
        <v>2501175673</v>
      </c>
      <c r="D24" s="16">
        <v>1153903587.26</v>
      </c>
      <c r="E24" s="17">
        <v>1725464020.6199999</v>
      </c>
      <c r="F24" s="17">
        <v>1983094594.5999999</v>
      </c>
      <c r="G24" s="17">
        <v>1918783783.78</v>
      </c>
      <c r="H24" s="17">
        <v>1286343183.55</v>
      </c>
      <c r="I24" s="17">
        <v>1473832845.2</v>
      </c>
      <c r="J24" s="17">
        <v>1519884078.8599999</v>
      </c>
      <c r="K24" s="17">
        <v>715074135.13999999</v>
      </c>
      <c r="L24" s="17"/>
      <c r="M24" s="16">
        <f t="shared" si="0"/>
        <v>14277555902.01</v>
      </c>
    </row>
    <row r="25" spans="1:13" ht="19.8" x14ac:dyDescent="0.65">
      <c r="A25" s="14">
        <v>20</v>
      </c>
      <c r="B25" s="15" t="s">
        <v>29</v>
      </c>
      <c r="C25" s="16">
        <v>2501175673</v>
      </c>
      <c r="D25" s="16">
        <v>1153903587.26</v>
      </c>
      <c r="E25" s="17">
        <v>1725464020.6199999</v>
      </c>
      <c r="F25" s="17">
        <v>1983094594.5999999</v>
      </c>
      <c r="G25" s="17">
        <v>1918783783.78</v>
      </c>
      <c r="H25" s="17">
        <v>1286343183.55</v>
      </c>
      <c r="I25" s="17">
        <v>1473832845.2</v>
      </c>
      <c r="J25" s="17">
        <v>1519884078.8599999</v>
      </c>
      <c r="K25" s="17">
        <v>715074135.13999999</v>
      </c>
      <c r="L25" s="17">
        <v>946646664.48000002</v>
      </c>
      <c r="M25" s="16">
        <f t="shared" si="0"/>
        <v>15224202566.49</v>
      </c>
    </row>
    <row r="26" spans="1:13" ht="19.8" x14ac:dyDescent="0.65">
      <c r="A26" s="14">
        <v>21</v>
      </c>
      <c r="B26" s="15" t="s">
        <v>30</v>
      </c>
      <c r="C26" s="16">
        <v>2501175673</v>
      </c>
      <c r="D26" s="16">
        <v>1153903587.26</v>
      </c>
      <c r="E26" s="17">
        <v>1725464020.6199999</v>
      </c>
      <c r="F26" s="17">
        <v>1983094594.5999999</v>
      </c>
      <c r="G26" s="17">
        <v>1918783783.78</v>
      </c>
      <c r="H26" s="17">
        <v>1286343183.55</v>
      </c>
      <c r="I26" s="17">
        <v>1473832845.2</v>
      </c>
      <c r="J26" s="17">
        <v>1519884078.8599999</v>
      </c>
      <c r="K26" s="17">
        <v>715074135.13999999</v>
      </c>
      <c r="L26" s="17"/>
      <c r="M26" s="16">
        <f t="shared" si="0"/>
        <v>14277555902.01</v>
      </c>
    </row>
    <row r="27" spans="1:13" ht="19.8" x14ac:dyDescent="0.65">
      <c r="A27" s="14">
        <v>22</v>
      </c>
      <c r="B27" s="15" t="s">
        <v>31</v>
      </c>
      <c r="C27" s="16">
        <v>2501175673</v>
      </c>
      <c r="D27" s="16">
        <v>1153903587.26</v>
      </c>
      <c r="E27" s="17">
        <v>1725464020.6199999</v>
      </c>
      <c r="F27" s="17">
        <v>1983094594.5999999</v>
      </c>
      <c r="G27" s="17">
        <v>1918783783.78</v>
      </c>
      <c r="H27" s="17">
        <v>1286343183.55</v>
      </c>
      <c r="I27" s="17">
        <v>1473832845.2</v>
      </c>
      <c r="J27" s="17">
        <v>1519864078.8599999</v>
      </c>
      <c r="K27" s="17">
        <v>715074135.13999999</v>
      </c>
      <c r="L27" s="17"/>
      <c r="M27" s="16">
        <f t="shared" si="0"/>
        <v>14277535902.01</v>
      </c>
    </row>
    <row r="28" spans="1:13" ht="19.8" x14ac:dyDescent="0.65">
      <c r="A28" s="14">
        <v>23</v>
      </c>
      <c r="B28" s="15" t="s">
        <v>32</v>
      </c>
      <c r="C28" s="16">
        <v>2501175673</v>
      </c>
      <c r="D28" s="16">
        <v>1153903587.26</v>
      </c>
      <c r="E28" s="17">
        <v>1725463020.6199999</v>
      </c>
      <c r="F28" s="17">
        <v>1983094594.5999999</v>
      </c>
      <c r="G28" s="17">
        <v>1918783783.78</v>
      </c>
      <c r="H28" s="17">
        <v>1286343183.55</v>
      </c>
      <c r="I28" s="17">
        <v>1473832845.2</v>
      </c>
      <c r="J28" s="17">
        <v>1519742890.1600001</v>
      </c>
      <c r="K28" s="17"/>
      <c r="L28" s="17"/>
      <c r="M28" s="16">
        <f t="shared" si="0"/>
        <v>13562339578.17</v>
      </c>
    </row>
    <row r="29" spans="1:13" ht="19.8" x14ac:dyDescent="0.65">
      <c r="A29" s="14">
        <v>24</v>
      </c>
      <c r="B29" s="15" t="s">
        <v>33</v>
      </c>
      <c r="C29" s="16">
        <v>2501175673</v>
      </c>
      <c r="D29" s="16">
        <v>1153903587.26</v>
      </c>
      <c r="E29" s="17">
        <v>1725464020.6199999</v>
      </c>
      <c r="F29" s="17">
        <v>1983094594.5999999</v>
      </c>
      <c r="G29" s="17">
        <v>1918783783.78</v>
      </c>
      <c r="H29" s="17">
        <v>1286343183.55</v>
      </c>
      <c r="I29" s="17">
        <v>1473832845.2</v>
      </c>
      <c r="J29" s="17">
        <v>1519742890.1600001</v>
      </c>
      <c r="K29" s="17">
        <v>715074135.13999999</v>
      </c>
      <c r="L29" s="17"/>
      <c r="M29" s="16">
        <f t="shared" si="0"/>
        <v>14277414713.309999</v>
      </c>
    </row>
    <row r="30" spans="1:13" ht="19.8" x14ac:dyDescent="0.65">
      <c r="A30" s="14">
        <v>25</v>
      </c>
      <c r="B30" s="15" t="s">
        <v>34</v>
      </c>
      <c r="C30" s="16">
        <v>2501175673</v>
      </c>
      <c r="D30" s="16">
        <v>1153903587.26</v>
      </c>
      <c r="E30" s="17">
        <v>1725463020.6199999</v>
      </c>
      <c r="F30" s="17">
        <v>1983094594.5999999</v>
      </c>
      <c r="G30" s="17">
        <v>1918783783.78</v>
      </c>
      <c r="H30" s="17">
        <v>1286343183.55</v>
      </c>
      <c r="I30" s="17">
        <f>774560692.91+699272152.3</f>
        <v>1473832845.21</v>
      </c>
      <c r="J30" s="17">
        <v>1519884078.1600001</v>
      </c>
      <c r="K30" s="17"/>
      <c r="L30" s="17"/>
      <c r="M30" s="16">
        <f t="shared" si="0"/>
        <v>13562480766.18</v>
      </c>
    </row>
    <row r="31" spans="1:13" ht="19.8" x14ac:dyDescent="0.65">
      <c r="A31" s="14">
        <v>26</v>
      </c>
      <c r="B31" s="15" t="s">
        <v>35</v>
      </c>
      <c r="C31" s="16">
        <v>2501175673</v>
      </c>
      <c r="D31" s="16">
        <v>1153903587.26</v>
      </c>
      <c r="E31" s="17">
        <v>1725463020.6199999</v>
      </c>
      <c r="F31" s="17">
        <v>1983094594.5999999</v>
      </c>
      <c r="G31" s="17">
        <v>1918783783.78</v>
      </c>
      <c r="H31" s="17">
        <v>1286343183.55</v>
      </c>
      <c r="I31" s="17">
        <f>987555231.51+486277614</f>
        <v>1473832845.51</v>
      </c>
      <c r="J31" s="17">
        <v>506628026.25999999</v>
      </c>
      <c r="K31" s="17"/>
      <c r="L31" s="17"/>
      <c r="M31" s="16">
        <f t="shared" si="0"/>
        <v>12549224714.58</v>
      </c>
    </row>
    <row r="32" spans="1:13" ht="19.8" x14ac:dyDescent="0.65">
      <c r="A32" s="14">
        <v>27</v>
      </c>
      <c r="B32" s="15" t="s">
        <v>36</v>
      </c>
      <c r="C32" s="16">
        <v>2501175673</v>
      </c>
      <c r="D32" s="16">
        <v>1153903587.26</v>
      </c>
      <c r="E32" s="17">
        <v>1725464020.6199999</v>
      </c>
      <c r="F32" s="17">
        <v>1983094594.5999999</v>
      </c>
      <c r="G32" s="17">
        <v>1918783783.78</v>
      </c>
      <c r="H32" s="17">
        <v>1286343183.55</v>
      </c>
      <c r="I32" s="17">
        <v>982555231.50999999</v>
      </c>
      <c r="J32" s="17"/>
      <c r="K32" s="17"/>
      <c r="L32" s="17"/>
      <c r="M32" s="16">
        <f t="shared" si="0"/>
        <v>11551320074.32</v>
      </c>
    </row>
    <row r="33" spans="1:13" ht="19.8" x14ac:dyDescent="0.65">
      <c r="A33" s="14">
        <v>28</v>
      </c>
      <c r="B33" s="15" t="s">
        <v>37</v>
      </c>
      <c r="C33" s="16">
        <v>2501175673</v>
      </c>
      <c r="D33" s="16">
        <v>1153903587.26</v>
      </c>
      <c r="E33" s="17">
        <v>1725464020.6199999</v>
      </c>
      <c r="F33" s="17">
        <v>1983094594.5999999</v>
      </c>
      <c r="G33" s="17">
        <v>1918783783.78</v>
      </c>
      <c r="H33" s="17">
        <v>1286343183.55</v>
      </c>
      <c r="I33" s="17">
        <v>1473832845.2</v>
      </c>
      <c r="J33" s="17">
        <v>1519884078.8599999</v>
      </c>
      <c r="K33" s="17">
        <v>715074135.13999999</v>
      </c>
      <c r="L33" s="17"/>
      <c r="M33" s="16">
        <f t="shared" si="0"/>
        <v>14277555902.01</v>
      </c>
    </row>
    <row r="34" spans="1:13" ht="19.8" x14ac:dyDescent="0.65">
      <c r="A34" s="14">
        <v>29</v>
      </c>
      <c r="B34" s="15" t="s">
        <v>38</v>
      </c>
      <c r="C34" s="16">
        <v>2501175673</v>
      </c>
      <c r="D34" s="16">
        <v>1153903587.26</v>
      </c>
      <c r="E34" s="17">
        <v>1725464020.6199999</v>
      </c>
      <c r="F34" s="17">
        <v>1983094594.5999999</v>
      </c>
      <c r="G34" s="17">
        <v>1918783783.78</v>
      </c>
      <c r="H34" s="17">
        <v>1286343183.55</v>
      </c>
      <c r="I34" s="17">
        <v>1473832845.2</v>
      </c>
      <c r="J34" s="17">
        <v>1519884078.8621621</v>
      </c>
      <c r="K34" s="17"/>
      <c r="L34" s="17"/>
      <c r="M34" s="16">
        <f t="shared" si="0"/>
        <v>13562481766.872162</v>
      </c>
    </row>
    <row r="35" spans="1:13" ht="19.8" x14ac:dyDescent="0.65">
      <c r="A35" s="14">
        <v>30</v>
      </c>
      <c r="B35" s="15" t="s">
        <v>39</v>
      </c>
      <c r="C35" s="16">
        <v>2501175673</v>
      </c>
      <c r="D35" s="16">
        <v>1153903587.26</v>
      </c>
      <c r="E35" s="17">
        <v>1725464020.6199999</v>
      </c>
      <c r="F35" s="17">
        <v>1983094594.5999999</v>
      </c>
      <c r="G35" s="17">
        <v>1918783783.78</v>
      </c>
      <c r="H35" s="17">
        <v>1286343183.55</v>
      </c>
      <c r="I35" s="17">
        <v>1473832845.2</v>
      </c>
      <c r="J35" s="17">
        <v>1519884078.8621621</v>
      </c>
      <c r="K35" s="17">
        <v>715074135.13999999</v>
      </c>
      <c r="L35" s="17"/>
      <c r="M35" s="16">
        <f t="shared" si="0"/>
        <v>14277555902.012161</v>
      </c>
    </row>
    <row r="36" spans="1:13" ht="19.8" x14ac:dyDescent="0.65">
      <c r="A36" s="14">
        <v>31</v>
      </c>
      <c r="B36" s="15" t="s">
        <v>40</v>
      </c>
      <c r="C36" s="16">
        <v>2501175673</v>
      </c>
      <c r="D36" s="16">
        <v>1153903587.26</v>
      </c>
      <c r="E36" s="17">
        <v>1725464020.6199999</v>
      </c>
      <c r="F36" s="17">
        <v>1983094594.5999999</v>
      </c>
      <c r="G36" s="17">
        <f>876756756.76+1042027027.02</f>
        <v>1918783783.78</v>
      </c>
      <c r="H36" s="17">
        <v>1286343183.55</v>
      </c>
      <c r="I36" s="17">
        <v>1473832845.2</v>
      </c>
      <c r="J36" s="17">
        <v>1519884078.8621621</v>
      </c>
      <c r="K36" s="17">
        <v>715074135.13999999</v>
      </c>
      <c r="L36" s="17">
        <v>588320893.32000005</v>
      </c>
      <c r="M36" s="16">
        <f t="shared" si="0"/>
        <v>14865876795.332161</v>
      </c>
    </row>
    <row r="37" spans="1:13" ht="19.8" x14ac:dyDescent="0.65">
      <c r="A37" s="14">
        <v>32</v>
      </c>
      <c r="B37" s="15" t="s">
        <v>41</v>
      </c>
      <c r="C37" s="16">
        <v>2501175673</v>
      </c>
      <c r="D37" s="16">
        <v>1153903587.26</v>
      </c>
      <c r="E37" s="17">
        <v>1725464020.6199999</v>
      </c>
      <c r="F37" s="17">
        <v>1983094594.5999999</v>
      </c>
      <c r="G37" s="17">
        <v>1918783783.78</v>
      </c>
      <c r="H37" s="17">
        <v>1286343183.55</v>
      </c>
      <c r="I37" s="17">
        <v>1473832845.2</v>
      </c>
      <c r="J37" s="17">
        <v>1519884078.8621621</v>
      </c>
      <c r="K37" s="17">
        <v>715074135.13999999</v>
      </c>
      <c r="L37" s="17"/>
      <c r="M37" s="16">
        <f t="shared" si="0"/>
        <v>14277555902.012161</v>
      </c>
    </row>
    <row r="38" spans="1:13" ht="19.8" x14ac:dyDescent="0.65">
      <c r="A38" s="14">
        <v>33</v>
      </c>
      <c r="B38" s="15" t="s">
        <v>42</v>
      </c>
      <c r="C38" s="16">
        <v>2501175673</v>
      </c>
      <c r="D38" s="16">
        <v>1153903587.26</v>
      </c>
      <c r="E38" s="17">
        <v>1725464020.6199999</v>
      </c>
      <c r="F38" s="17">
        <v>1983094594.5999999</v>
      </c>
      <c r="G38" s="17">
        <v>1918783783.78</v>
      </c>
      <c r="H38" s="17">
        <v>1286343183.55</v>
      </c>
      <c r="I38" s="17">
        <v>1473832845.2</v>
      </c>
      <c r="J38" s="17">
        <v>1519884078.8599999</v>
      </c>
      <c r="K38" s="17"/>
      <c r="L38" s="17"/>
      <c r="M38" s="16">
        <f t="shared" si="0"/>
        <v>13562481766.870001</v>
      </c>
    </row>
    <row r="39" spans="1:13" ht="19.8" x14ac:dyDescent="0.65">
      <c r="A39" s="14">
        <v>34</v>
      </c>
      <c r="B39" s="15" t="s">
        <v>43</v>
      </c>
      <c r="C39" s="16">
        <v>2501175673</v>
      </c>
      <c r="D39" s="16">
        <v>1153903587.26</v>
      </c>
      <c r="E39" s="17">
        <v>1725464020.6199999</v>
      </c>
      <c r="F39" s="17">
        <v>1983094594.5999999</v>
      </c>
      <c r="G39" s="17">
        <v>1918783783.78</v>
      </c>
      <c r="H39" s="17">
        <v>1286343183.55</v>
      </c>
      <c r="I39" s="17">
        <v>1473832845.2</v>
      </c>
      <c r="J39" s="17">
        <v>1519884078.8599999</v>
      </c>
      <c r="K39" s="17"/>
      <c r="L39" s="17"/>
      <c r="M39" s="16">
        <f t="shared" si="0"/>
        <v>13562481766.870001</v>
      </c>
    </row>
    <row r="40" spans="1:13" ht="19.8" x14ac:dyDescent="0.65">
      <c r="A40" s="14">
        <v>35</v>
      </c>
      <c r="B40" s="15" t="s">
        <v>44</v>
      </c>
      <c r="C40" s="16">
        <v>2501175673</v>
      </c>
      <c r="D40" s="16">
        <v>1153903587.26</v>
      </c>
      <c r="E40" s="17">
        <v>1725464020.6199999</v>
      </c>
      <c r="F40" s="17">
        <v>1983094594.5999999</v>
      </c>
      <c r="G40" s="17">
        <v>1918783783.78</v>
      </c>
      <c r="H40" s="17">
        <v>1286343183.55</v>
      </c>
      <c r="I40" s="17">
        <v>1473832845.2</v>
      </c>
      <c r="J40" s="17">
        <v>1519834078.6800001</v>
      </c>
      <c r="K40" s="17">
        <v>715074135.13999999</v>
      </c>
      <c r="L40" s="17"/>
      <c r="M40" s="16">
        <f t="shared" si="0"/>
        <v>14277505901.83</v>
      </c>
    </row>
    <row r="41" spans="1:13" ht="19.8" x14ac:dyDescent="0.65">
      <c r="A41" s="14">
        <v>36</v>
      </c>
      <c r="B41" s="15" t="s">
        <v>45</v>
      </c>
      <c r="C41" s="16">
        <v>2501175673</v>
      </c>
      <c r="D41" s="16">
        <v>1153903587.26</v>
      </c>
      <c r="E41" s="17">
        <v>1725464020.6199999</v>
      </c>
      <c r="F41" s="17">
        <v>1983094594.5999999</v>
      </c>
      <c r="G41" s="17">
        <v>1918783783.78</v>
      </c>
      <c r="H41" s="17">
        <v>1286343183.55</v>
      </c>
      <c r="I41" s="17">
        <f>982555231.51+491277613.69</f>
        <v>1473832845.2</v>
      </c>
      <c r="J41" s="17">
        <v>1519884078.8599999</v>
      </c>
      <c r="K41" s="17">
        <v>715074135.13999999</v>
      </c>
      <c r="L41" s="17"/>
      <c r="M41" s="16">
        <f t="shared" si="0"/>
        <v>14277555902.01</v>
      </c>
    </row>
    <row r="42" spans="1:13" ht="19.8" x14ac:dyDescent="0.65">
      <c r="A42" s="14">
        <v>37</v>
      </c>
      <c r="B42" s="15" t="s">
        <v>46</v>
      </c>
      <c r="C42" s="16">
        <v>2501175673</v>
      </c>
      <c r="D42" s="16">
        <v>1153903586.6399999</v>
      </c>
      <c r="E42" s="17">
        <v>1725464020.6199999</v>
      </c>
      <c r="F42" s="17">
        <v>1983094594.5999999</v>
      </c>
      <c r="G42" s="17">
        <v>1918783783.78</v>
      </c>
      <c r="H42" s="17">
        <v>1286343183.55</v>
      </c>
      <c r="I42" s="17">
        <f>982555231.51+491277613.69</f>
        <v>1473832845.2</v>
      </c>
      <c r="J42" s="17">
        <v>1519884078.8599999</v>
      </c>
      <c r="K42" s="17">
        <v>715074135.13999999</v>
      </c>
      <c r="L42" s="17"/>
      <c r="M42" s="16">
        <f t="shared" si="0"/>
        <v>14277555901.390001</v>
      </c>
    </row>
    <row r="43" spans="1:13" ht="19.8" x14ac:dyDescent="0.65">
      <c r="A43" s="14"/>
      <c r="B43" s="15" t="s">
        <v>47</v>
      </c>
      <c r="C43" s="16">
        <v>1312500000</v>
      </c>
      <c r="D43" s="16"/>
      <c r="E43" s="17"/>
      <c r="F43" s="17"/>
      <c r="G43" s="17"/>
      <c r="H43" s="17"/>
      <c r="I43" s="17"/>
      <c r="J43" s="17"/>
      <c r="K43" s="17"/>
      <c r="L43" s="17"/>
      <c r="M43" s="16">
        <f t="shared" si="0"/>
        <v>1312500000</v>
      </c>
    </row>
    <row r="44" spans="1:13" ht="20.100000000000001" x14ac:dyDescent="0.7">
      <c r="A44" s="18"/>
      <c r="B44" s="19" t="s">
        <v>9</v>
      </c>
      <c r="C44" s="20">
        <f>SUM(C6:C43)</f>
        <v>93855995036.380005</v>
      </c>
      <c r="D44" s="20">
        <f t="shared" ref="D44:M44" si="1">SUM(D6:D43)</f>
        <v>42694432727.999992</v>
      </c>
      <c r="E44" s="20">
        <f t="shared" si="1"/>
        <v>63815207561.660034</v>
      </c>
      <c r="F44" s="20">
        <f t="shared" si="1"/>
        <v>73374500000.199982</v>
      </c>
      <c r="G44" s="20">
        <f t="shared" si="1"/>
        <v>70992972972.839966</v>
      </c>
      <c r="H44" s="20">
        <f t="shared" si="1"/>
        <v>47594697791.350021</v>
      </c>
      <c r="I44" s="20">
        <f t="shared" si="1"/>
        <v>54040541887.069984</v>
      </c>
      <c r="J44" s="20">
        <f t="shared" si="1"/>
        <v>49810391594.227295</v>
      </c>
      <c r="K44" s="20">
        <f>SUM(K6:K43)</f>
        <v>15016556837.939997</v>
      </c>
      <c r="L44" s="20">
        <f>SUM(L6:L43)</f>
        <v>5321554214.4799995</v>
      </c>
      <c r="M44" s="20">
        <f t="shared" si="1"/>
        <v>516516850624.14728</v>
      </c>
    </row>
    <row r="45" spans="1:13" x14ac:dyDescent="0.55000000000000004">
      <c r="G45" s="21"/>
      <c r="H45" s="21"/>
      <c r="I45" s="21"/>
      <c r="J45" s="21"/>
      <c r="K45" s="21"/>
      <c r="L45" s="21"/>
      <c r="M4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Momoh Obaro</dc:creator>
  <cp:lastModifiedBy>Momoh Obaro</cp:lastModifiedBy>
  <dcterms:created xsi:type="dcterms:W3CDTF">2022-03-14T22:19:18Z</dcterms:created>
  <dcterms:modified xsi:type="dcterms:W3CDTF">2022-03-14T22:21:25Z</dcterms:modified>
</cp:coreProperties>
</file>